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56200sv002\森林整備\01.工事積算・委託関係\01.治山事業\8.令和２年度\委託\Ｒ２吉林　地すべり　吉野川市倉羅３号地　調査測量設計業務\ＰＰＩ\"/>
    </mc:Choice>
  </mc:AlternateContent>
  <bookViews>
    <workbookView xWindow="0" yWindow="0" windowWidth="15345" windowHeight="6135"/>
  </bookViews>
  <sheets>
    <sheet name="業務委託費内訳書" sheetId="2" r:id="rId1"/>
  </sheets>
  <definedNames>
    <definedName name="_xlnm.Print_Area" localSheetId="0">業務委託費内訳書!$A$1:$G$86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業務委託費内訳書!$G$86</definedName>
    <definedName name="内訳書工事価格総計" localSheetId="0">業務委託費内訳書!$G$85</definedName>
    <definedName name="内訳書工事価格総計通番" localSheetId="0">業務委託費内訳書!$I$85</definedName>
    <definedName name="内訳書工事価格総計名称" localSheetId="0">業務委託費内訳書!$A$85</definedName>
    <definedName name="内訳書工事価格通番" localSheetId="0">業務委託費内訳書!$I$86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2" l="1"/>
  <c r="G79" i="2" s="1"/>
  <c r="G78" i="2" s="1"/>
  <c r="G77" i="2" s="1"/>
  <c r="G75" i="2"/>
  <c r="G74" i="2" s="1"/>
  <c r="G65" i="2"/>
  <c r="G64" i="2" s="1"/>
  <c r="G63" i="2" s="1"/>
  <c r="G62" i="2" s="1"/>
  <c r="G61" i="2" s="1"/>
  <c r="G60" i="2" s="1"/>
  <c r="G84" i="2" s="1"/>
  <c r="G56" i="2"/>
  <c r="G55" i="2"/>
  <c r="G54" i="2" s="1"/>
  <c r="G53" i="2" s="1"/>
  <c r="G52" i="2" s="1"/>
  <c r="G50" i="2"/>
  <c r="G49" i="2" s="1"/>
  <c r="G48" i="2" s="1"/>
  <c r="G47" i="2" s="1"/>
  <c r="G45" i="2"/>
  <c r="G44" i="2" s="1"/>
  <c r="G40" i="2"/>
  <c r="G39" i="2" s="1"/>
  <c r="G38" i="2" s="1"/>
  <c r="G37" i="2" s="1"/>
  <c r="G30" i="2"/>
  <c r="G29" i="2"/>
  <c r="G28" i="2" s="1"/>
  <c r="G27" i="2" s="1"/>
  <c r="G26" i="2" s="1"/>
  <c r="G22" i="2"/>
  <c r="G15" i="2"/>
  <c r="G14" i="2" s="1"/>
  <c r="G13" i="2" s="1"/>
  <c r="G12" i="2" s="1"/>
  <c r="G11" i="2" s="1"/>
  <c r="G10" i="2" s="1"/>
  <c r="G34" i="2" s="1"/>
  <c r="G36" i="2" l="1"/>
  <c r="G35" i="2" s="1"/>
  <c r="G59" i="2" s="1"/>
  <c r="G85" i="2" s="1"/>
  <c r="G86" i="2" s="1"/>
</calcChain>
</file>

<file path=xl/sharedStrings.xml><?xml version="1.0" encoding="utf-8"?>
<sst xmlns="http://schemas.openxmlformats.org/spreadsheetml/2006/main" count="167" uniqueCount="69">
  <si>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</si>
  <si>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</si>
  <si>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</si>
  <si>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</si>
  <si>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</si>
  <si>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</si>
  <si>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</si>
  <si>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</si>
  <si>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</si>
  <si>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式</t>
    <rPh sb="0" eb="1">
      <t>シキ</t>
    </rPh>
    <phoneticPr fontId="3"/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</si>
  <si>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</si>
  <si>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</si>
  <si>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Ｒ２吉林　地すべり　吉野川市倉羅３号地　調査測量設計業務</t>
  </si>
  <si>
    <t>業務委託費内訳書</t>
    <phoneticPr fontId="8"/>
  </si>
  <si>
    <t>業務名</t>
    <phoneticPr fontId="2"/>
  </si>
  <si>
    <t>業務原価
_x000D_</t>
  </si>
  <si>
    <t>式</t>
  </si>
  <si>
    <t>直接原価
_x000D_</t>
  </si>
  <si>
    <t>直接人件費（労務費を除く）
_x000D_</t>
  </si>
  <si>
    <t>地質調査業務（解析等調査）
_x000D_</t>
  </si>
  <si>
    <t>地質調査業務（解析等調査）
_x000D_Ｄ－２、Ｄ－３</t>
  </si>
  <si>
    <t>計画準備(地すべり調査)
_x000D_</t>
  </si>
  <si>
    <t>業務</t>
  </si>
  <si>
    <t>地すべり調査(地盤特性検討)
_x000D_</t>
  </si>
  <si>
    <t>地すべり調査(機構解析)
_x000D_</t>
  </si>
  <si>
    <t>地すべり調査(安定解析)
_x000D_</t>
  </si>
  <si>
    <t>地すべり調査(対策工法選定)
_x000D_</t>
  </si>
  <si>
    <t>地すべり調査(報告書作成)
_x000D_</t>
  </si>
  <si>
    <t>打合せ
_x000D_</t>
  </si>
  <si>
    <t>打合せ(地質調査業務)
_x000D_業務着手時打合せ</t>
  </si>
  <si>
    <t>回</t>
  </si>
  <si>
    <t>打合せ(地質調査業務)
_x000D_中間打合せ</t>
  </si>
  <si>
    <t>打合せ(地質調査業務)
_x000D_成果物納入時打合せ</t>
  </si>
  <si>
    <t>直接経費
_x000D_</t>
  </si>
  <si>
    <t>電子成果品作成費
_x000D_</t>
  </si>
  <si>
    <t>電子成果品作成費(地質調査業務)
_x000D_地すべり調査</t>
  </si>
  <si>
    <t>その他原価
_x000D_</t>
  </si>
  <si>
    <t>一般管理費等
_x000D_</t>
  </si>
  <si>
    <t>解析業務価格
_x000D_</t>
  </si>
  <si>
    <t>測量作業費
_x000D_</t>
  </si>
  <si>
    <t>直接測量費
_x000D_</t>
  </si>
  <si>
    <t>直接人件費～機械経費
_x000D_</t>
  </si>
  <si>
    <t>測量業務
_x000D_</t>
  </si>
  <si>
    <t>測量業務（山腹工測量）
_x000D_Ｄ－２、Ｄ－３</t>
  </si>
  <si>
    <t>山腹工測量(山腹縦断測量)
_x000D_山腹縦断測量</t>
  </si>
  <si>
    <t>ｍ</t>
  </si>
  <si>
    <t>山腹工測量(山腹横断測量)
_x000D_山腹横断測量</t>
  </si>
  <si>
    <t>測線</t>
  </si>
  <si>
    <t>電子成果品作成費(率計上)
_x000D_</t>
  </si>
  <si>
    <t>その他
_x000D_</t>
  </si>
  <si>
    <t>労務費
_x000D_</t>
  </si>
  <si>
    <t>労務費集計
_x000D_</t>
  </si>
  <si>
    <t>技術管理費
_x000D_</t>
  </si>
  <si>
    <t>精度管理費
_x000D_</t>
  </si>
  <si>
    <t>精度管理費（森林測量業務）
_x000D_</t>
  </si>
  <si>
    <t>精度管理費集計
_x000D_</t>
  </si>
  <si>
    <t>諸経費
_x000D_</t>
  </si>
  <si>
    <t>測量業務価格
_x000D_</t>
  </si>
  <si>
    <t>設計業務
_x000D_</t>
  </si>
  <si>
    <t>設計業務（山腹工設計）
_x000D_Ｄ－２、Ｄ－３</t>
  </si>
  <si>
    <t>山腹工設計(基本事項の決定)
_x000D_単独で実施,全体計画資料等を与えない</t>
  </si>
  <si>
    <t>件</t>
  </si>
  <si>
    <t>山腹工設計(設計計算)
_x000D_設計計画を計上する,安定計算を計上する,全体計画資料等を与えない</t>
  </si>
  <si>
    <t>山腹工設計(設計図作成)
_x000D_平面図等作成を計上する,構造図作成を計上する,数量計算計上する</t>
  </si>
  <si>
    <t>山腹工設計(照査)
_x000D_</t>
  </si>
  <si>
    <t>山腹工設計(設計説明書作成)
_x000D_全体計画資料を与えない</t>
  </si>
  <si>
    <t>業務成果品費(電子成果品作成費)
_x000D_</t>
  </si>
  <si>
    <t>設計業務価格
_x000D_</t>
  </si>
  <si>
    <t>業務価格総計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</si>
</sst>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7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1" xfId="2" applyNumberFormat="1" applyFont="1" applyBorder="1" applyAlignment="1" applyProtection="1">
      <alignment vertical="top"/>
    </xf>
    <xf numFmtId="49" fontId="5" fillId="0" borderId="12" xfId="2" applyNumberFormat="1" applyFont="1" applyBorder="1" applyAlignment="1" applyProtection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4" applyNumberFormat="1" applyFont="1" applyBorder="1" applyAlignment="1">
      <alignment horizontal="center"/>
    </xf>
    <xf numFmtId="178" fontId="5" fillId="0" borderId="14" xfId="4" applyNumberFormat="1" applyFont="1" applyBorder="1" applyAlignment="1">
      <alignment horizontal="center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2" applyNumberFormat="1" applyFont="1" applyBorder="1" applyAlignment="1" applyProtection="1">
      <alignment vertical="top"/>
    </xf>
    <xf numFmtId="49" fontId="5" fillId="0" borderId="17" xfId="2" applyNumberFormat="1" applyFont="1" applyBorder="1" applyAlignment="1" applyProtection="1">
      <alignment vertical="top"/>
    </xf>
    <xf numFmtId="49" fontId="5" fillId="0" borderId="18" xfId="4" applyNumberFormat="1" applyFont="1" applyBorder="1" applyAlignment="1">
      <alignment horizontal="center"/>
    </xf>
    <xf numFmtId="178" fontId="5" fillId="0" borderId="18" xfId="4" applyNumberFormat="1" applyFont="1" applyBorder="1" applyAlignment="1">
      <alignment horizontal="center"/>
    </xf>
    <xf numFmtId="177" fontId="5" fillId="0" borderId="19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13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14</v>
      </c>
      <c r="B8" s="9" t="s">
        <v>12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3</v>
      </c>
      <c r="B9" s="11"/>
      <c r="C9" s="11"/>
      <c r="D9" s="12"/>
      <c r="E9" s="13" t="s">
        <v>4</v>
      </c>
      <c r="F9" s="13" t="s">
        <v>5</v>
      </c>
      <c r="G9" s="14" t="s">
        <v>6</v>
      </c>
      <c r="H9" s="2"/>
      <c r="I9" s="15" t="s">
        <v>7</v>
      </c>
      <c r="J9" s="15" t="s">
        <v>8</v>
      </c>
    </row>
    <row r="10" spans="1:10" ht="42" customHeight="1">
      <c r="A10" s="35" t="s">
        <v>15</v>
      </c>
      <c r="B10" s="33"/>
      <c r="C10" s="33"/>
      <c r="D10" s="34"/>
      <c r="E10" s="18" t="s">
        <v>16</v>
      </c>
      <c r="F10" s="19">
        <v>1</v>
      </c>
      <c r="G10" s="20">
        <f>+G11+G32</f>
        <v>0</v>
      </c>
      <c r="H10" s="2"/>
      <c r="I10" s="21">
        <v>1</v>
      </c>
      <c r="J10" s="21"/>
    </row>
    <row r="11" spans="1:10" ht="42" customHeight="1">
      <c r="A11" s="35" t="s">
        <v>17</v>
      </c>
      <c r="B11" s="33"/>
      <c r="C11" s="33"/>
      <c r="D11" s="34"/>
      <c r="E11" s="18" t="s">
        <v>16</v>
      </c>
      <c r="F11" s="19">
        <v>1</v>
      </c>
      <c r="G11" s="20">
        <f>+G12+G26</f>
        <v>0</v>
      </c>
      <c r="H11" s="2"/>
      <c r="I11" s="21">
        <v>2</v>
      </c>
      <c r="J11" s="21"/>
    </row>
    <row r="12" spans="1:10" ht="42" customHeight="1">
      <c r="A12" s="35" t="s">
        <v>18</v>
      </c>
      <c r="B12" s="33"/>
      <c r="C12" s="33"/>
      <c r="D12" s="34"/>
      <c r="E12" s="18" t="s">
        <v>16</v>
      </c>
      <c r="F12" s="19">
        <v>1</v>
      </c>
      <c r="G12" s="20">
        <f>+G13</f>
        <v>0</v>
      </c>
      <c r="H12" s="2"/>
      <c r="I12" s="21">
        <v>3</v>
      </c>
      <c r="J12" s="21">
        <v>1</v>
      </c>
    </row>
    <row r="13" spans="1:10" ht="42" customHeight="1">
      <c r="A13" s="16"/>
      <c r="B13" s="36" t="s">
        <v>19</v>
      </c>
      <c r="C13" s="33"/>
      <c r="D13" s="34"/>
      <c r="E13" s="18" t="s">
        <v>16</v>
      </c>
      <c r="F13" s="19">
        <v>1</v>
      </c>
      <c r="G13" s="20">
        <f>+G14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6" t="s">
        <v>19</v>
      </c>
      <c r="D14" s="34"/>
      <c r="E14" s="18" t="s">
        <v>16</v>
      </c>
      <c r="F14" s="19">
        <v>1</v>
      </c>
      <c r="G14" s="20">
        <f>+G15+G22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7" t="s">
        <v>20</v>
      </c>
      <c r="E15" s="18" t="s">
        <v>16</v>
      </c>
      <c r="F15" s="19">
        <v>1</v>
      </c>
      <c r="G15" s="20">
        <f>+G16+G17+G18+G19+G20+G21</f>
        <v>0</v>
      </c>
      <c r="H15" s="2"/>
      <c r="I15" s="21">
        <v>6</v>
      </c>
      <c r="J15" s="21">
        <v>4</v>
      </c>
    </row>
    <row r="16" spans="1:10" ht="42" customHeight="1">
      <c r="A16" s="16"/>
      <c r="B16" s="17"/>
      <c r="C16" s="17"/>
      <c r="D16" s="37" t="s">
        <v>21</v>
      </c>
      <c r="E16" s="18" t="s">
        <v>22</v>
      </c>
      <c r="F16" s="19">
        <v>1</v>
      </c>
      <c r="G16" s="38"/>
      <c r="H16" s="2"/>
      <c r="I16" s="21">
        <v>7</v>
      </c>
      <c r="J16" s="21">
        <v>4</v>
      </c>
    </row>
    <row r="17" spans="1:10" ht="42" customHeight="1">
      <c r="A17" s="16"/>
      <c r="B17" s="17"/>
      <c r="C17" s="17"/>
      <c r="D17" s="37" t="s">
        <v>23</v>
      </c>
      <c r="E17" s="18" t="s">
        <v>22</v>
      </c>
      <c r="F17" s="19">
        <v>1</v>
      </c>
      <c r="G17" s="38"/>
      <c r="H17" s="2"/>
      <c r="I17" s="21">
        <v>8</v>
      </c>
      <c r="J17" s="21">
        <v>4</v>
      </c>
    </row>
    <row r="18" spans="1:10" ht="42" customHeight="1">
      <c r="A18" s="16"/>
      <c r="B18" s="17"/>
      <c r="C18" s="17"/>
      <c r="D18" s="37" t="s">
        <v>24</v>
      </c>
      <c r="E18" s="18" t="s">
        <v>22</v>
      </c>
      <c r="F18" s="19">
        <v>1</v>
      </c>
      <c r="G18" s="38"/>
      <c r="H18" s="2"/>
      <c r="I18" s="21">
        <v>9</v>
      </c>
      <c r="J18" s="21">
        <v>4</v>
      </c>
    </row>
    <row r="19" spans="1:10" ht="42" customHeight="1">
      <c r="A19" s="16"/>
      <c r="B19" s="17"/>
      <c r="C19" s="17"/>
      <c r="D19" s="37" t="s">
        <v>25</v>
      </c>
      <c r="E19" s="18" t="s">
        <v>22</v>
      </c>
      <c r="F19" s="19">
        <v>1</v>
      </c>
      <c r="G19" s="38"/>
      <c r="H19" s="2"/>
      <c r="I19" s="21">
        <v>10</v>
      </c>
      <c r="J19" s="21">
        <v>4</v>
      </c>
    </row>
    <row r="20" spans="1:10" ht="42" customHeight="1">
      <c r="A20" s="16"/>
      <c r="B20" s="17"/>
      <c r="C20" s="17"/>
      <c r="D20" s="37" t="s">
        <v>26</v>
      </c>
      <c r="E20" s="18" t="s">
        <v>22</v>
      </c>
      <c r="F20" s="19">
        <v>1</v>
      </c>
      <c r="G20" s="38"/>
      <c r="H20" s="2"/>
      <c r="I20" s="21">
        <v>11</v>
      </c>
      <c r="J20" s="21">
        <v>4</v>
      </c>
    </row>
    <row r="21" spans="1:10" ht="42" customHeight="1">
      <c r="A21" s="16"/>
      <c r="B21" s="17"/>
      <c r="C21" s="17"/>
      <c r="D21" s="37" t="s">
        <v>27</v>
      </c>
      <c r="E21" s="18" t="s">
        <v>22</v>
      </c>
      <c r="F21" s="19">
        <v>1</v>
      </c>
      <c r="G21" s="38"/>
      <c r="H21" s="2"/>
      <c r="I21" s="21">
        <v>12</v>
      </c>
      <c r="J21" s="21">
        <v>4</v>
      </c>
    </row>
    <row r="22" spans="1:10" ht="42" customHeight="1">
      <c r="A22" s="16"/>
      <c r="B22" s="17"/>
      <c r="C22" s="17"/>
      <c r="D22" s="37" t="s">
        <v>28</v>
      </c>
      <c r="E22" s="18" t="s">
        <v>16</v>
      </c>
      <c r="F22" s="19">
        <v>1</v>
      </c>
      <c r="G22" s="20">
        <f>+G23+G24+G25</f>
        <v>0</v>
      </c>
      <c r="H22" s="2"/>
      <c r="I22" s="21">
        <v>13</v>
      </c>
      <c r="J22" s="21">
        <v>4</v>
      </c>
    </row>
    <row r="23" spans="1:10" ht="42" customHeight="1">
      <c r="A23" s="16"/>
      <c r="B23" s="17"/>
      <c r="C23" s="17"/>
      <c r="D23" s="37" t="s">
        <v>29</v>
      </c>
      <c r="E23" s="18" t="s">
        <v>30</v>
      </c>
      <c r="F23" s="19">
        <v>1</v>
      </c>
      <c r="G23" s="38"/>
      <c r="H23" s="2"/>
      <c r="I23" s="21">
        <v>14</v>
      </c>
      <c r="J23" s="21">
        <v>4</v>
      </c>
    </row>
    <row r="24" spans="1:10" ht="42" customHeight="1">
      <c r="A24" s="16"/>
      <c r="B24" s="17"/>
      <c r="C24" s="17"/>
      <c r="D24" s="37" t="s">
        <v>31</v>
      </c>
      <c r="E24" s="18" t="s">
        <v>30</v>
      </c>
      <c r="F24" s="19">
        <v>1</v>
      </c>
      <c r="G24" s="38"/>
      <c r="H24" s="2"/>
      <c r="I24" s="21">
        <v>15</v>
      </c>
      <c r="J24" s="21">
        <v>4</v>
      </c>
    </row>
    <row r="25" spans="1:10" ht="42" customHeight="1">
      <c r="A25" s="16"/>
      <c r="B25" s="17"/>
      <c r="C25" s="17"/>
      <c r="D25" s="37" t="s">
        <v>32</v>
      </c>
      <c r="E25" s="18" t="s">
        <v>30</v>
      </c>
      <c r="F25" s="19">
        <v>1</v>
      </c>
      <c r="G25" s="38"/>
      <c r="H25" s="2"/>
      <c r="I25" s="21">
        <v>16</v>
      </c>
      <c r="J25" s="21">
        <v>4</v>
      </c>
    </row>
    <row r="26" spans="1:10" ht="42" customHeight="1">
      <c r="A26" s="35" t="s">
        <v>33</v>
      </c>
      <c r="B26" s="33"/>
      <c r="C26" s="33"/>
      <c r="D26" s="34"/>
      <c r="E26" s="18" t="s">
        <v>16</v>
      </c>
      <c r="F26" s="19">
        <v>1</v>
      </c>
      <c r="G26" s="20">
        <f>+G27</f>
        <v>0</v>
      </c>
      <c r="H26" s="2"/>
      <c r="I26" s="21">
        <v>17</v>
      </c>
      <c r="J26" s="21"/>
    </row>
    <row r="27" spans="1:10" ht="42" customHeight="1">
      <c r="A27" s="35" t="s">
        <v>34</v>
      </c>
      <c r="B27" s="33"/>
      <c r="C27" s="33"/>
      <c r="D27" s="34"/>
      <c r="E27" s="18" t="s">
        <v>16</v>
      </c>
      <c r="F27" s="19">
        <v>1</v>
      </c>
      <c r="G27" s="20">
        <f>+G28</f>
        <v>0</v>
      </c>
      <c r="H27" s="2"/>
      <c r="I27" s="21">
        <v>18</v>
      </c>
      <c r="J27" s="21">
        <v>1</v>
      </c>
    </row>
    <row r="28" spans="1:10" ht="42" customHeight="1">
      <c r="A28" s="16"/>
      <c r="B28" s="36" t="s">
        <v>34</v>
      </c>
      <c r="C28" s="33"/>
      <c r="D28" s="34"/>
      <c r="E28" s="18" t="s">
        <v>16</v>
      </c>
      <c r="F28" s="19">
        <v>1</v>
      </c>
      <c r="G28" s="20">
        <f>+G29</f>
        <v>0</v>
      </c>
      <c r="H28" s="2"/>
      <c r="I28" s="21">
        <v>19</v>
      </c>
      <c r="J28" s="21">
        <v>2</v>
      </c>
    </row>
    <row r="29" spans="1:10" ht="42" customHeight="1">
      <c r="A29" s="16"/>
      <c r="B29" s="17"/>
      <c r="C29" s="36" t="s">
        <v>34</v>
      </c>
      <c r="D29" s="34"/>
      <c r="E29" s="18" t="s">
        <v>16</v>
      </c>
      <c r="F29" s="19">
        <v>1</v>
      </c>
      <c r="G29" s="20">
        <f>+G30</f>
        <v>0</v>
      </c>
      <c r="H29" s="2"/>
      <c r="I29" s="21">
        <v>20</v>
      </c>
      <c r="J29" s="21">
        <v>3</v>
      </c>
    </row>
    <row r="30" spans="1:10" ht="42" customHeight="1">
      <c r="A30" s="16"/>
      <c r="B30" s="17"/>
      <c r="C30" s="17"/>
      <c r="D30" s="37" t="s">
        <v>34</v>
      </c>
      <c r="E30" s="18" t="s">
        <v>16</v>
      </c>
      <c r="F30" s="19">
        <v>1</v>
      </c>
      <c r="G30" s="20">
        <f>+G31</f>
        <v>0</v>
      </c>
      <c r="H30" s="2"/>
      <c r="I30" s="21">
        <v>21</v>
      </c>
      <c r="J30" s="21">
        <v>4</v>
      </c>
    </row>
    <row r="31" spans="1:10" ht="42" customHeight="1">
      <c r="A31" s="16"/>
      <c r="B31" s="17"/>
      <c r="C31" s="17"/>
      <c r="D31" s="37" t="s">
        <v>35</v>
      </c>
      <c r="E31" s="18" t="s">
        <v>16</v>
      </c>
      <c r="F31" s="19">
        <v>1</v>
      </c>
      <c r="G31" s="38"/>
      <c r="H31" s="2"/>
      <c r="I31" s="21">
        <v>22</v>
      </c>
      <c r="J31" s="21">
        <v>4</v>
      </c>
    </row>
    <row r="32" spans="1:10" ht="42" customHeight="1">
      <c r="A32" s="35" t="s">
        <v>36</v>
      </c>
      <c r="B32" s="33"/>
      <c r="C32" s="33"/>
      <c r="D32" s="34"/>
      <c r="E32" s="18" t="s">
        <v>16</v>
      </c>
      <c r="F32" s="19">
        <v>1</v>
      </c>
      <c r="G32" s="38"/>
      <c r="H32" s="2"/>
      <c r="I32" s="21">
        <v>23</v>
      </c>
      <c r="J32" s="21"/>
    </row>
    <row r="33" spans="1:10" ht="42" customHeight="1">
      <c r="A33" s="35" t="s">
        <v>37</v>
      </c>
      <c r="B33" s="33"/>
      <c r="C33" s="33"/>
      <c r="D33" s="34"/>
      <c r="E33" s="18" t="s">
        <v>16</v>
      </c>
      <c r="F33" s="19">
        <v>1</v>
      </c>
      <c r="G33" s="38"/>
      <c r="H33" s="2"/>
      <c r="I33" s="21">
        <v>24</v>
      </c>
      <c r="J33" s="21">
        <v>220</v>
      </c>
    </row>
    <row r="34" spans="1:10" ht="42" customHeight="1">
      <c r="A34" s="39" t="s">
        <v>38</v>
      </c>
      <c r="B34" s="40"/>
      <c r="C34" s="40"/>
      <c r="D34" s="41"/>
      <c r="E34" s="42" t="s">
        <v>16</v>
      </c>
      <c r="F34" s="43">
        <v>1</v>
      </c>
      <c r="G34" s="44">
        <f>+G10+G33</f>
        <v>0</v>
      </c>
      <c r="H34" s="45"/>
      <c r="I34" s="46">
        <v>25</v>
      </c>
      <c r="J34" s="46"/>
    </row>
    <row r="35" spans="1:10" ht="42" customHeight="1">
      <c r="A35" s="35" t="s">
        <v>39</v>
      </c>
      <c r="B35" s="33"/>
      <c r="C35" s="33"/>
      <c r="D35" s="34"/>
      <c r="E35" s="18" t="s">
        <v>16</v>
      </c>
      <c r="F35" s="19">
        <v>1</v>
      </c>
      <c r="G35" s="20">
        <f>+G36+G58</f>
        <v>0</v>
      </c>
      <c r="H35" s="2"/>
      <c r="I35" s="21">
        <v>26</v>
      </c>
      <c r="J35" s="21"/>
    </row>
    <row r="36" spans="1:10" ht="42" customHeight="1">
      <c r="A36" s="35" t="s">
        <v>40</v>
      </c>
      <c r="B36" s="33"/>
      <c r="C36" s="33"/>
      <c r="D36" s="34"/>
      <c r="E36" s="18" t="s">
        <v>16</v>
      </c>
      <c r="F36" s="19">
        <v>1</v>
      </c>
      <c r="G36" s="20">
        <f>+G37+G44+G52</f>
        <v>0</v>
      </c>
      <c r="H36" s="2"/>
      <c r="I36" s="21">
        <v>27</v>
      </c>
      <c r="J36" s="21"/>
    </row>
    <row r="37" spans="1:10" ht="42" customHeight="1">
      <c r="A37" s="35" t="s">
        <v>41</v>
      </c>
      <c r="B37" s="33"/>
      <c r="C37" s="33"/>
      <c r="D37" s="34"/>
      <c r="E37" s="18" t="s">
        <v>16</v>
      </c>
      <c r="F37" s="19">
        <v>1</v>
      </c>
      <c r="G37" s="20">
        <f>+G38</f>
        <v>0</v>
      </c>
      <c r="H37" s="2"/>
      <c r="I37" s="21">
        <v>28</v>
      </c>
      <c r="J37" s="21">
        <v>1</v>
      </c>
    </row>
    <row r="38" spans="1:10" ht="42" customHeight="1">
      <c r="A38" s="16"/>
      <c r="B38" s="36" t="s">
        <v>42</v>
      </c>
      <c r="C38" s="33"/>
      <c r="D38" s="34"/>
      <c r="E38" s="18" t="s">
        <v>16</v>
      </c>
      <c r="F38" s="19">
        <v>1</v>
      </c>
      <c r="G38" s="20">
        <f>+G39</f>
        <v>0</v>
      </c>
      <c r="H38" s="2"/>
      <c r="I38" s="21">
        <v>29</v>
      </c>
      <c r="J38" s="21">
        <v>2</v>
      </c>
    </row>
    <row r="39" spans="1:10" ht="42" customHeight="1">
      <c r="A39" s="16"/>
      <c r="B39" s="17"/>
      <c r="C39" s="36" t="s">
        <v>42</v>
      </c>
      <c r="D39" s="34"/>
      <c r="E39" s="18" t="s">
        <v>16</v>
      </c>
      <c r="F39" s="19">
        <v>1</v>
      </c>
      <c r="G39" s="20">
        <f>+G40</f>
        <v>0</v>
      </c>
      <c r="H39" s="2"/>
      <c r="I39" s="21">
        <v>30</v>
      </c>
      <c r="J39" s="21">
        <v>3</v>
      </c>
    </row>
    <row r="40" spans="1:10" ht="42" customHeight="1">
      <c r="A40" s="16"/>
      <c r="B40" s="17"/>
      <c r="C40" s="17"/>
      <c r="D40" s="37" t="s">
        <v>43</v>
      </c>
      <c r="E40" s="18" t="s">
        <v>16</v>
      </c>
      <c r="F40" s="19">
        <v>1</v>
      </c>
      <c r="G40" s="20">
        <f>+G41+G42+G43</f>
        <v>0</v>
      </c>
      <c r="H40" s="2"/>
      <c r="I40" s="21">
        <v>31</v>
      </c>
      <c r="J40" s="21">
        <v>4</v>
      </c>
    </row>
    <row r="41" spans="1:10" ht="42" customHeight="1">
      <c r="A41" s="16"/>
      <c r="B41" s="17"/>
      <c r="C41" s="17"/>
      <c r="D41" s="37" t="s">
        <v>44</v>
      </c>
      <c r="E41" s="18" t="s">
        <v>45</v>
      </c>
      <c r="F41" s="19">
        <v>500</v>
      </c>
      <c r="G41" s="38"/>
      <c r="H41" s="2"/>
      <c r="I41" s="21">
        <v>32</v>
      </c>
      <c r="J41" s="21">
        <v>4</v>
      </c>
    </row>
    <row r="42" spans="1:10" ht="42" customHeight="1">
      <c r="A42" s="16"/>
      <c r="B42" s="17"/>
      <c r="C42" s="17"/>
      <c r="D42" s="37" t="s">
        <v>46</v>
      </c>
      <c r="E42" s="18" t="s">
        <v>47</v>
      </c>
      <c r="F42" s="19">
        <v>3</v>
      </c>
      <c r="G42" s="38"/>
      <c r="H42" s="2"/>
      <c r="I42" s="21">
        <v>33</v>
      </c>
      <c r="J42" s="21">
        <v>4</v>
      </c>
    </row>
    <row r="43" spans="1:10" ht="42" customHeight="1">
      <c r="A43" s="16"/>
      <c r="B43" s="17"/>
      <c r="C43" s="17"/>
      <c r="D43" s="37" t="s">
        <v>46</v>
      </c>
      <c r="E43" s="18" t="s">
        <v>47</v>
      </c>
      <c r="F43" s="19">
        <v>6</v>
      </c>
      <c r="G43" s="38"/>
      <c r="H43" s="2"/>
      <c r="I43" s="21">
        <v>34</v>
      </c>
      <c r="J43" s="21">
        <v>4</v>
      </c>
    </row>
    <row r="44" spans="1:10" ht="42" customHeight="1">
      <c r="A44" s="35" t="s">
        <v>33</v>
      </c>
      <c r="B44" s="33"/>
      <c r="C44" s="33"/>
      <c r="D44" s="34"/>
      <c r="E44" s="18" t="s">
        <v>16</v>
      </c>
      <c r="F44" s="19">
        <v>1</v>
      </c>
      <c r="G44" s="20">
        <f>+G45+G47</f>
        <v>0</v>
      </c>
      <c r="H44" s="2"/>
      <c r="I44" s="21">
        <v>35</v>
      </c>
      <c r="J44" s="21"/>
    </row>
    <row r="45" spans="1:10" ht="42" customHeight="1">
      <c r="A45" s="35" t="s">
        <v>34</v>
      </c>
      <c r="B45" s="33"/>
      <c r="C45" s="33"/>
      <c r="D45" s="34"/>
      <c r="E45" s="18" t="s">
        <v>16</v>
      </c>
      <c r="F45" s="19">
        <v>1</v>
      </c>
      <c r="G45" s="20">
        <f>+G46</f>
        <v>0</v>
      </c>
      <c r="H45" s="2"/>
      <c r="I45" s="21">
        <v>36</v>
      </c>
      <c r="J45" s="21"/>
    </row>
    <row r="46" spans="1:10" ht="42" customHeight="1">
      <c r="A46" s="35" t="s">
        <v>48</v>
      </c>
      <c r="B46" s="33"/>
      <c r="C46" s="33"/>
      <c r="D46" s="34"/>
      <c r="E46" s="18" t="s">
        <v>16</v>
      </c>
      <c r="F46" s="19">
        <v>1</v>
      </c>
      <c r="G46" s="38"/>
      <c r="H46" s="2"/>
      <c r="I46" s="21">
        <v>37</v>
      </c>
      <c r="J46" s="21"/>
    </row>
    <row r="47" spans="1:10" ht="42" customHeight="1">
      <c r="A47" s="35" t="s">
        <v>49</v>
      </c>
      <c r="B47" s="33"/>
      <c r="C47" s="33"/>
      <c r="D47" s="34"/>
      <c r="E47" s="18" t="s">
        <v>16</v>
      </c>
      <c r="F47" s="19">
        <v>1</v>
      </c>
      <c r="G47" s="20">
        <f>+G48</f>
        <v>0</v>
      </c>
      <c r="H47" s="2"/>
      <c r="I47" s="21">
        <v>38</v>
      </c>
      <c r="J47" s="21">
        <v>1</v>
      </c>
    </row>
    <row r="48" spans="1:10" ht="42" customHeight="1">
      <c r="A48" s="16"/>
      <c r="B48" s="36" t="s">
        <v>50</v>
      </c>
      <c r="C48" s="33"/>
      <c r="D48" s="34"/>
      <c r="E48" s="18" t="s">
        <v>16</v>
      </c>
      <c r="F48" s="19">
        <v>1</v>
      </c>
      <c r="G48" s="20">
        <f>+G49</f>
        <v>0</v>
      </c>
      <c r="H48" s="2"/>
      <c r="I48" s="21">
        <v>39</v>
      </c>
      <c r="J48" s="21">
        <v>2</v>
      </c>
    </row>
    <row r="49" spans="1:10" ht="42" customHeight="1">
      <c r="A49" s="16"/>
      <c r="B49" s="17"/>
      <c r="C49" s="36" t="s">
        <v>50</v>
      </c>
      <c r="D49" s="34"/>
      <c r="E49" s="18" t="s">
        <v>16</v>
      </c>
      <c r="F49" s="19">
        <v>1</v>
      </c>
      <c r="G49" s="20">
        <f>+G50</f>
        <v>0</v>
      </c>
      <c r="H49" s="2"/>
      <c r="I49" s="21">
        <v>40</v>
      </c>
      <c r="J49" s="21">
        <v>3</v>
      </c>
    </row>
    <row r="50" spans="1:10" ht="42" customHeight="1">
      <c r="A50" s="16"/>
      <c r="B50" s="17"/>
      <c r="C50" s="17"/>
      <c r="D50" s="37" t="s">
        <v>50</v>
      </c>
      <c r="E50" s="18" t="s">
        <v>16</v>
      </c>
      <c r="F50" s="19">
        <v>1</v>
      </c>
      <c r="G50" s="20">
        <f>+G51</f>
        <v>0</v>
      </c>
      <c r="H50" s="2"/>
      <c r="I50" s="21">
        <v>41</v>
      </c>
      <c r="J50" s="21">
        <v>4</v>
      </c>
    </row>
    <row r="51" spans="1:10" ht="42" customHeight="1">
      <c r="A51" s="16"/>
      <c r="B51" s="17"/>
      <c r="C51" s="17"/>
      <c r="D51" s="37" t="s">
        <v>51</v>
      </c>
      <c r="E51" s="18" t="s">
        <v>16</v>
      </c>
      <c r="F51" s="19">
        <v>1</v>
      </c>
      <c r="G51" s="38"/>
      <c r="H51" s="2"/>
      <c r="I51" s="21">
        <v>42</v>
      </c>
      <c r="J51" s="21">
        <v>4</v>
      </c>
    </row>
    <row r="52" spans="1:10" ht="42" customHeight="1">
      <c r="A52" s="35" t="s">
        <v>52</v>
      </c>
      <c r="B52" s="33"/>
      <c r="C52" s="33"/>
      <c r="D52" s="34"/>
      <c r="E52" s="18" t="s">
        <v>16</v>
      </c>
      <c r="F52" s="19">
        <v>1</v>
      </c>
      <c r="G52" s="20">
        <f>+G53</f>
        <v>0</v>
      </c>
      <c r="H52" s="2"/>
      <c r="I52" s="21">
        <v>43</v>
      </c>
      <c r="J52" s="21"/>
    </row>
    <row r="53" spans="1:10" ht="42" customHeight="1">
      <c r="A53" s="35" t="s">
        <v>53</v>
      </c>
      <c r="B53" s="33"/>
      <c r="C53" s="33"/>
      <c r="D53" s="34"/>
      <c r="E53" s="18" t="s">
        <v>16</v>
      </c>
      <c r="F53" s="19">
        <v>1</v>
      </c>
      <c r="G53" s="20">
        <f>+G54</f>
        <v>0</v>
      </c>
      <c r="H53" s="2"/>
      <c r="I53" s="21">
        <v>44</v>
      </c>
      <c r="J53" s="21">
        <v>1</v>
      </c>
    </row>
    <row r="54" spans="1:10" ht="42" customHeight="1">
      <c r="A54" s="16"/>
      <c r="B54" s="36" t="s">
        <v>53</v>
      </c>
      <c r="C54" s="33"/>
      <c r="D54" s="34"/>
      <c r="E54" s="18" t="s">
        <v>16</v>
      </c>
      <c r="F54" s="19">
        <v>1</v>
      </c>
      <c r="G54" s="20">
        <f>+G55</f>
        <v>0</v>
      </c>
      <c r="H54" s="2"/>
      <c r="I54" s="21">
        <v>45</v>
      </c>
      <c r="J54" s="21">
        <v>2</v>
      </c>
    </row>
    <row r="55" spans="1:10" ht="42" customHeight="1">
      <c r="A55" s="16"/>
      <c r="B55" s="17"/>
      <c r="C55" s="36" t="s">
        <v>53</v>
      </c>
      <c r="D55" s="34"/>
      <c r="E55" s="18" t="s">
        <v>16</v>
      </c>
      <c r="F55" s="19">
        <v>1</v>
      </c>
      <c r="G55" s="20">
        <f>+G56</f>
        <v>0</v>
      </c>
      <c r="H55" s="2"/>
      <c r="I55" s="21">
        <v>46</v>
      </c>
      <c r="J55" s="21">
        <v>3</v>
      </c>
    </row>
    <row r="56" spans="1:10" ht="42" customHeight="1">
      <c r="A56" s="16"/>
      <c r="B56" s="17"/>
      <c r="C56" s="17"/>
      <c r="D56" s="37" t="s">
        <v>54</v>
      </c>
      <c r="E56" s="18" t="s">
        <v>16</v>
      </c>
      <c r="F56" s="19">
        <v>1</v>
      </c>
      <c r="G56" s="20">
        <f>+G57</f>
        <v>0</v>
      </c>
      <c r="H56" s="2"/>
      <c r="I56" s="21">
        <v>47</v>
      </c>
      <c r="J56" s="21">
        <v>4</v>
      </c>
    </row>
    <row r="57" spans="1:10" ht="42" customHeight="1">
      <c r="A57" s="16"/>
      <c r="B57" s="17"/>
      <c r="C57" s="17"/>
      <c r="D57" s="37" t="s">
        <v>55</v>
      </c>
      <c r="E57" s="18" t="s">
        <v>16</v>
      </c>
      <c r="F57" s="19">
        <v>1</v>
      </c>
      <c r="G57" s="38"/>
      <c r="H57" s="2"/>
      <c r="I57" s="21">
        <v>48</v>
      </c>
      <c r="J57" s="21">
        <v>4</v>
      </c>
    </row>
    <row r="58" spans="1:10" ht="42" customHeight="1">
      <c r="A58" s="35" t="s">
        <v>56</v>
      </c>
      <c r="B58" s="33"/>
      <c r="C58" s="33"/>
      <c r="D58" s="34"/>
      <c r="E58" s="18" t="s">
        <v>16</v>
      </c>
      <c r="F58" s="19">
        <v>1</v>
      </c>
      <c r="G58" s="38"/>
      <c r="H58" s="2"/>
      <c r="I58" s="21">
        <v>49</v>
      </c>
      <c r="J58" s="21"/>
    </row>
    <row r="59" spans="1:10" ht="42" customHeight="1">
      <c r="A59" s="39" t="s">
        <v>57</v>
      </c>
      <c r="B59" s="40"/>
      <c r="C59" s="40"/>
      <c r="D59" s="41"/>
      <c r="E59" s="42" t="s">
        <v>16</v>
      </c>
      <c r="F59" s="43">
        <v>1</v>
      </c>
      <c r="G59" s="44">
        <f>+G35</f>
        <v>0</v>
      </c>
      <c r="H59" s="45"/>
      <c r="I59" s="46">
        <v>50</v>
      </c>
      <c r="J59" s="46"/>
    </row>
    <row r="60" spans="1:10" ht="42" customHeight="1">
      <c r="A60" s="35" t="s">
        <v>15</v>
      </c>
      <c r="B60" s="33"/>
      <c r="C60" s="33"/>
      <c r="D60" s="34"/>
      <c r="E60" s="18" t="s">
        <v>16</v>
      </c>
      <c r="F60" s="19">
        <v>1</v>
      </c>
      <c r="G60" s="20">
        <f>+G61+G82</f>
        <v>0</v>
      </c>
      <c r="H60" s="2"/>
      <c r="I60" s="21">
        <v>51</v>
      </c>
      <c r="J60" s="21"/>
    </row>
    <row r="61" spans="1:10" ht="42" customHeight="1">
      <c r="A61" s="35" t="s">
        <v>17</v>
      </c>
      <c r="B61" s="33"/>
      <c r="C61" s="33"/>
      <c r="D61" s="34"/>
      <c r="E61" s="18" t="s">
        <v>16</v>
      </c>
      <c r="F61" s="19">
        <v>1</v>
      </c>
      <c r="G61" s="20">
        <f>+G62+G74</f>
        <v>0</v>
      </c>
      <c r="H61" s="2"/>
      <c r="I61" s="21">
        <v>52</v>
      </c>
      <c r="J61" s="21"/>
    </row>
    <row r="62" spans="1:10" ht="42" customHeight="1">
      <c r="A62" s="35" t="s">
        <v>18</v>
      </c>
      <c r="B62" s="33"/>
      <c r="C62" s="33"/>
      <c r="D62" s="34"/>
      <c r="E62" s="18" t="s">
        <v>16</v>
      </c>
      <c r="F62" s="19">
        <v>1</v>
      </c>
      <c r="G62" s="20">
        <f>+G63</f>
        <v>0</v>
      </c>
      <c r="H62" s="2"/>
      <c r="I62" s="21">
        <v>53</v>
      </c>
      <c r="J62" s="21">
        <v>1</v>
      </c>
    </row>
    <row r="63" spans="1:10" ht="42" customHeight="1">
      <c r="A63" s="16"/>
      <c r="B63" s="36" t="s">
        <v>58</v>
      </c>
      <c r="C63" s="33"/>
      <c r="D63" s="34"/>
      <c r="E63" s="18" t="s">
        <v>16</v>
      </c>
      <c r="F63" s="19">
        <v>1</v>
      </c>
      <c r="G63" s="20">
        <f>+G64</f>
        <v>0</v>
      </c>
      <c r="H63" s="2"/>
      <c r="I63" s="21">
        <v>54</v>
      </c>
      <c r="J63" s="21">
        <v>2</v>
      </c>
    </row>
    <row r="64" spans="1:10" ht="42" customHeight="1">
      <c r="A64" s="16"/>
      <c r="B64" s="17"/>
      <c r="C64" s="36" t="s">
        <v>58</v>
      </c>
      <c r="D64" s="34"/>
      <c r="E64" s="18" t="s">
        <v>16</v>
      </c>
      <c r="F64" s="19">
        <v>1</v>
      </c>
      <c r="G64" s="20">
        <f>+G65</f>
        <v>0</v>
      </c>
      <c r="H64" s="2"/>
      <c r="I64" s="21">
        <v>55</v>
      </c>
      <c r="J64" s="21">
        <v>3</v>
      </c>
    </row>
    <row r="65" spans="1:10" ht="42" customHeight="1">
      <c r="A65" s="16"/>
      <c r="B65" s="17"/>
      <c r="C65" s="17"/>
      <c r="D65" s="37" t="s">
        <v>59</v>
      </c>
      <c r="E65" s="18" t="s">
        <v>16</v>
      </c>
      <c r="F65" s="19">
        <v>1</v>
      </c>
      <c r="G65" s="20">
        <f>+G66+G67+G68+G69+G70+G71+G72+G73</f>
        <v>0</v>
      </c>
      <c r="H65" s="2"/>
      <c r="I65" s="21">
        <v>56</v>
      </c>
      <c r="J65" s="21">
        <v>4</v>
      </c>
    </row>
    <row r="66" spans="1:10" ht="42" customHeight="1">
      <c r="A66" s="16"/>
      <c r="B66" s="17"/>
      <c r="C66" s="17"/>
      <c r="D66" s="37" t="s">
        <v>60</v>
      </c>
      <c r="E66" s="18" t="s">
        <v>61</v>
      </c>
      <c r="F66" s="19">
        <v>2</v>
      </c>
      <c r="G66" s="38"/>
      <c r="H66" s="2"/>
      <c r="I66" s="21">
        <v>57</v>
      </c>
      <c r="J66" s="21">
        <v>4</v>
      </c>
    </row>
    <row r="67" spans="1:10" ht="42" customHeight="1">
      <c r="A67" s="16"/>
      <c r="B67" s="17"/>
      <c r="C67" s="17"/>
      <c r="D67" s="37" t="s">
        <v>62</v>
      </c>
      <c r="E67" s="18" t="s">
        <v>61</v>
      </c>
      <c r="F67" s="19">
        <v>1</v>
      </c>
      <c r="G67" s="38"/>
      <c r="H67" s="2"/>
      <c r="I67" s="21">
        <v>58</v>
      </c>
      <c r="J67" s="21">
        <v>4</v>
      </c>
    </row>
    <row r="68" spans="1:10" ht="42" customHeight="1">
      <c r="A68" s="16"/>
      <c r="B68" s="17"/>
      <c r="C68" s="17"/>
      <c r="D68" s="37" t="s">
        <v>62</v>
      </c>
      <c r="E68" s="18" t="s">
        <v>61</v>
      </c>
      <c r="F68" s="19">
        <v>1</v>
      </c>
      <c r="G68" s="38"/>
      <c r="H68" s="2"/>
      <c r="I68" s="21">
        <v>59</v>
      </c>
      <c r="J68" s="21">
        <v>4</v>
      </c>
    </row>
    <row r="69" spans="1:10" ht="42" customHeight="1">
      <c r="A69" s="16"/>
      <c r="B69" s="17"/>
      <c r="C69" s="17"/>
      <c r="D69" s="37" t="s">
        <v>63</v>
      </c>
      <c r="E69" s="18" t="s">
        <v>61</v>
      </c>
      <c r="F69" s="19">
        <v>1</v>
      </c>
      <c r="G69" s="38"/>
      <c r="H69" s="2"/>
      <c r="I69" s="21">
        <v>60</v>
      </c>
      <c r="J69" s="21">
        <v>4</v>
      </c>
    </row>
    <row r="70" spans="1:10" ht="42" customHeight="1">
      <c r="A70" s="16"/>
      <c r="B70" s="17"/>
      <c r="C70" s="17"/>
      <c r="D70" s="37" t="s">
        <v>63</v>
      </c>
      <c r="E70" s="18" t="s">
        <v>61</v>
      </c>
      <c r="F70" s="19">
        <v>1</v>
      </c>
      <c r="G70" s="38"/>
      <c r="H70" s="2"/>
      <c r="I70" s="21">
        <v>61</v>
      </c>
      <c r="J70" s="21">
        <v>4</v>
      </c>
    </row>
    <row r="71" spans="1:10" ht="42" customHeight="1">
      <c r="A71" s="16"/>
      <c r="B71" s="17"/>
      <c r="C71" s="17"/>
      <c r="D71" s="37" t="s">
        <v>64</v>
      </c>
      <c r="E71" s="18" t="s">
        <v>61</v>
      </c>
      <c r="F71" s="19">
        <v>1</v>
      </c>
      <c r="G71" s="38"/>
      <c r="H71" s="2"/>
      <c r="I71" s="21">
        <v>62</v>
      </c>
      <c r="J71" s="21">
        <v>4</v>
      </c>
    </row>
    <row r="72" spans="1:10" ht="42" customHeight="1">
      <c r="A72" s="16"/>
      <c r="B72" s="17"/>
      <c r="C72" s="17"/>
      <c r="D72" s="37" t="s">
        <v>64</v>
      </c>
      <c r="E72" s="18" t="s">
        <v>61</v>
      </c>
      <c r="F72" s="19">
        <v>1</v>
      </c>
      <c r="G72" s="38"/>
      <c r="H72" s="2"/>
      <c r="I72" s="21">
        <v>63</v>
      </c>
      <c r="J72" s="21">
        <v>4</v>
      </c>
    </row>
    <row r="73" spans="1:10" ht="42" customHeight="1">
      <c r="A73" s="16"/>
      <c r="B73" s="17"/>
      <c r="C73" s="17"/>
      <c r="D73" s="37" t="s">
        <v>65</v>
      </c>
      <c r="E73" s="18" t="s">
        <v>61</v>
      </c>
      <c r="F73" s="19">
        <v>2</v>
      </c>
      <c r="G73" s="38"/>
      <c r="H73" s="2"/>
      <c r="I73" s="21">
        <v>64</v>
      </c>
      <c r="J73" s="21">
        <v>4</v>
      </c>
    </row>
    <row r="74" spans="1:10" ht="42" customHeight="1">
      <c r="A74" s="35" t="s">
        <v>33</v>
      </c>
      <c r="B74" s="33"/>
      <c r="C74" s="33"/>
      <c r="D74" s="34"/>
      <c r="E74" s="18" t="s">
        <v>16</v>
      </c>
      <c r="F74" s="19">
        <v>1</v>
      </c>
      <c r="G74" s="20">
        <f>+G75+G77</f>
        <v>0</v>
      </c>
      <c r="H74" s="2"/>
      <c r="I74" s="21">
        <v>65</v>
      </c>
      <c r="J74" s="21"/>
    </row>
    <row r="75" spans="1:10" ht="42" customHeight="1">
      <c r="A75" s="35" t="s">
        <v>66</v>
      </c>
      <c r="B75" s="33"/>
      <c r="C75" s="33"/>
      <c r="D75" s="34"/>
      <c r="E75" s="18" t="s">
        <v>16</v>
      </c>
      <c r="F75" s="19">
        <v>1</v>
      </c>
      <c r="G75" s="20">
        <f>+G76</f>
        <v>0</v>
      </c>
      <c r="H75" s="2"/>
      <c r="I75" s="21">
        <v>66</v>
      </c>
      <c r="J75" s="21"/>
    </row>
    <row r="76" spans="1:10" ht="42" customHeight="1">
      <c r="A76" s="35" t="s">
        <v>48</v>
      </c>
      <c r="B76" s="33"/>
      <c r="C76" s="33"/>
      <c r="D76" s="34"/>
      <c r="E76" s="18" t="s">
        <v>16</v>
      </c>
      <c r="F76" s="19">
        <v>1</v>
      </c>
      <c r="G76" s="38"/>
      <c r="H76" s="2"/>
      <c r="I76" s="21">
        <v>67</v>
      </c>
      <c r="J76" s="21"/>
    </row>
    <row r="77" spans="1:10" ht="42" customHeight="1">
      <c r="A77" s="35" t="s">
        <v>49</v>
      </c>
      <c r="B77" s="33"/>
      <c r="C77" s="33"/>
      <c r="D77" s="34"/>
      <c r="E77" s="18" t="s">
        <v>16</v>
      </c>
      <c r="F77" s="19">
        <v>1</v>
      </c>
      <c r="G77" s="20">
        <f>+G78</f>
        <v>0</v>
      </c>
      <c r="H77" s="2"/>
      <c r="I77" s="21">
        <v>68</v>
      </c>
      <c r="J77" s="21">
        <v>1</v>
      </c>
    </row>
    <row r="78" spans="1:10" ht="42" customHeight="1">
      <c r="A78" s="16"/>
      <c r="B78" s="36" t="s">
        <v>50</v>
      </c>
      <c r="C78" s="33"/>
      <c r="D78" s="34"/>
      <c r="E78" s="18" t="s">
        <v>16</v>
      </c>
      <c r="F78" s="19">
        <v>1</v>
      </c>
      <c r="G78" s="20">
        <f>+G79</f>
        <v>0</v>
      </c>
      <c r="H78" s="2"/>
      <c r="I78" s="21">
        <v>69</v>
      </c>
      <c r="J78" s="21">
        <v>2</v>
      </c>
    </row>
    <row r="79" spans="1:10" ht="42" customHeight="1">
      <c r="A79" s="16"/>
      <c r="B79" s="17"/>
      <c r="C79" s="36" t="s">
        <v>50</v>
      </c>
      <c r="D79" s="34"/>
      <c r="E79" s="18" t="s">
        <v>16</v>
      </c>
      <c r="F79" s="19">
        <v>1</v>
      </c>
      <c r="G79" s="20">
        <f>+G80</f>
        <v>0</v>
      </c>
      <c r="H79" s="2"/>
      <c r="I79" s="21">
        <v>70</v>
      </c>
      <c r="J79" s="21">
        <v>3</v>
      </c>
    </row>
    <row r="80" spans="1:10" ht="42" customHeight="1">
      <c r="A80" s="16"/>
      <c r="B80" s="17"/>
      <c r="C80" s="17"/>
      <c r="D80" s="37" t="s">
        <v>50</v>
      </c>
      <c r="E80" s="18" t="s">
        <v>16</v>
      </c>
      <c r="F80" s="19">
        <v>1</v>
      </c>
      <c r="G80" s="20">
        <f>+G81</f>
        <v>0</v>
      </c>
      <c r="H80" s="2"/>
      <c r="I80" s="21">
        <v>71</v>
      </c>
      <c r="J80" s="21">
        <v>4</v>
      </c>
    </row>
    <row r="81" spans="1:10" ht="42" customHeight="1">
      <c r="A81" s="16"/>
      <c r="B81" s="17"/>
      <c r="C81" s="17"/>
      <c r="D81" s="37" t="s">
        <v>51</v>
      </c>
      <c r="E81" s="18" t="s">
        <v>16</v>
      </c>
      <c r="F81" s="19">
        <v>1</v>
      </c>
      <c r="G81" s="38"/>
      <c r="H81" s="2"/>
      <c r="I81" s="21">
        <v>72</v>
      </c>
      <c r="J81" s="21">
        <v>4</v>
      </c>
    </row>
    <row r="82" spans="1:10" ht="42" customHeight="1">
      <c r="A82" s="35" t="s">
        <v>36</v>
      </c>
      <c r="B82" s="33"/>
      <c r="C82" s="33"/>
      <c r="D82" s="34"/>
      <c r="E82" s="18" t="s">
        <v>16</v>
      </c>
      <c r="F82" s="19">
        <v>1</v>
      </c>
      <c r="G82" s="38"/>
      <c r="H82" s="2"/>
      <c r="I82" s="21">
        <v>73</v>
      </c>
      <c r="J82" s="21"/>
    </row>
    <row r="83" spans="1:10" ht="42" customHeight="1">
      <c r="A83" s="35" t="s">
        <v>37</v>
      </c>
      <c r="B83" s="33"/>
      <c r="C83" s="33"/>
      <c r="D83" s="34"/>
      <c r="E83" s="18" t="s">
        <v>16</v>
      </c>
      <c r="F83" s="19">
        <v>1</v>
      </c>
      <c r="G83" s="38"/>
      <c r="H83" s="2"/>
      <c r="I83" s="21">
        <v>74</v>
      </c>
      <c r="J83" s="21">
        <v>220</v>
      </c>
    </row>
    <row r="84" spans="1:10" ht="42" customHeight="1">
      <c r="A84" s="39" t="s">
        <v>67</v>
      </c>
      <c r="B84" s="40"/>
      <c r="C84" s="40"/>
      <c r="D84" s="41"/>
      <c r="E84" s="42" t="s">
        <v>16</v>
      </c>
      <c r="F84" s="43">
        <v>1</v>
      </c>
      <c r="G84" s="44">
        <f>+G60+G83</f>
        <v>0</v>
      </c>
      <c r="H84" s="45"/>
      <c r="I84" s="46">
        <v>75</v>
      </c>
      <c r="J84" s="46"/>
    </row>
    <row r="85" spans="1:10" ht="42" customHeight="1">
      <c r="A85" s="22" t="s">
        <v>68</v>
      </c>
      <c r="B85" s="23"/>
      <c r="C85" s="23"/>
      <c r="D85" s="24"/>
      <c r="E85" s="25" t="s">
        <v>9</v>
      </c>
      <c r="F85" s="26">
        <v>1</v>
      </c>
      <c r="G85" s="20">
        <f>+G34+G59+G84</f>
        <v>0</v>
      </c>
      <c r="I85" s="21">
        <v>76</v>
      </c>
      <c r="J85" s="21">
        <v>30</v>
      </c>
    </row>
    <row r="86" spans="1:10" ht="42" customHeight="1">
      <c r="A86" s="27" t="s">
        <v>10</v>
      </c>
      <c r="B86" s="28"/>
      <c r="C86" s="28"/>
      <c r="D86" s="29"/>
      <c r="E86" s="30" t="s">
        <v>11</v>
      </c>
      <c r="F86" s="31" t="s">
        <v>11</v>
      </c>
      <c r="G86" s="32">
        <f>G85</f>
        <v>0</v>
      </c>
      <c r="I86" s="21">
        <v>77</v>
      </c>
      <c r="J86" s="21">
        <v>90</v>
      </c>
    </row>
    <row r="87" spans="1:10" ht="42" customHeight="1"/>
    <row r="88" spans="1:10" ht="42" customHeight="1"/>
  </sheetData>
  <sheetProtection algorithmName="SHA-512" hashValue="w1Ha69OUk5KIqyWP+VvQx91hi8ejTiFjWJQRh7MO1Up5DS5Z2+YHvhue7CikwEfRWyt64BBur1tS6ZhoqlI2Nw==" saltValue="5Hb7TQF+kFTXe96DHXlwXg==" spinCount="100000" sheet="1" objects="1" scenarios="1"/>
  <mergeCells count="51">
    <mergeCell ref="A82:D82"/>
    <mergeCell ref="A83:D83"/>
    <mergeCell ref="A84:D84"/>
    <mergeCell ref="A74:D74"/>
    <mergeCell ref="A75:D75"/>
    <mergeCell ref="A76:D76"/>
    <mergeCell ref="A77:D77"/>
    <mergeCell ref="B78:D78"/>
    <mergeCell ref="C79:D79"/>
    <mergeCell ref="A60:D60"/>
    <mergeCell ref="A61:D61"/>
    <mergeCell ref="A62:D62"/>
    <mergeCell ref="B63:D63"/>
    <mergeCell ref="C64:D64"/>
    <mergeCell ref="A52:D52"/>
    <mergeCell ref="A53:D53"/>
    <mergeCell ref="B54:D54"/>
    <mergeCell ref="C55:D55"/>
    <mergeCell ref="A58:D58"/>
    <mergeCell ref="A59:D59"/>
    <mergeCell ref="A44:D44"/>
    <mergeCell ref="A45:D45"/>
    <mergeCell ref="A46:D46"/>
    <mergeCell ref="A47:D47"/>
    <mergeCell ref="B48:D48"/>
    <mergeCell ref="C49:D49"/>
    <mergeCell ref="A35:D35"/>
    <mergeCell ref="A36:D36"/>
    <mergeCell ref="A37:D37"/>
    <mergeCell ref="B38:D38"/>
    <mergeCell ref="C39:D39"/>
    <mergeCell ref="A27:D27"/>
    <mergeCell ref="B28:D28"/>
    <mergeCell ref="C29:D29"/>
    <mergeCell ref="A32:D32"/>
    <mergeCell ref="A33:D33"/>
    <mergeCell ref="A34:D34"/>
    <mergeCell ref="A85:D85"/>
    <mergeCell ref="A86:D86"/>
    <mergeCell ref="A10:D10"/>
    <mergeCell ref="A11:D11"/>
    <mergeCell ref="A12:D12"/>
    <mergeCell ref="B13:D13"/>
    <mergeCell ref="C14:D14"/>
    <mergeCell ref="A26:D26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Kamedani Ryou</dc:creator>
  <cp:lastModifiedBy>Kamedani Ryou</cp:lastModifiedBy>
  <dcterms:created xsi:type="dcterms:W3CDTF">2020-08-21T01:22:40Z</dcterms:created>
  <dcterms:modified xsi:type="dcterms:W3CDTF">2020-08-21T01:23:31Z</dcterms:modified>
</cp:coreProperties>
</file>